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yana\disk1\hiromi\セミナー資料\R7.2.9-23勉強会\"/>
    </mc:Choice>
  </mc:AlternateContent>
  <xr:revisionPtr revIDLastSave="0" documentId="8_{5E733951-20AF-4235-964F-B49FD95618D8}" xr6:coauthVersionLast="47" xr6:coauthVersionMax="47" xr10:uidLastSave="{00000000-0000-0000-0000-000000000000}"/>
  <bookViews>
    <workbookView xWindow="-120" yWindow="-120" windowWidth="29040" windowHeight="15720" firstSheet="1" activeTab="1" xr2:uid="{6E14524F-0E6E-4363-9E79-A6F043695968}"/>
  </bookViews>
  <sheets>
    <sheet name="記載例" sheetId="1" r:id="rId1"/>
    <sheet name="R6年分" sheetId="2" r:id="rId2"/>
    <sheet name="R7年分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2" l="1"/>
  <c r="S37" i="2"/>
  <c r="R37" i="2"/>
  <c r="Q37" i="2"/>
  <c r="P37" i="2"/>
  <c r="O37" i="2"/>
  <c r="N37" i="2"/>
  <c r="M37" i="2"/>
  <c r="L37" i="2"/>
  <c r="K37" i="2"/>
  <c r="J37" i="2"/>
  <c r="I37" i="2"/>
  <c r="H37" i="2"/>
  <c r="T36" i="2"/>
  <c r="T35" i="2"/>
  <c r="T34" i="2"/>
  <c r="T33" i="2"/>
  <c r="T32" i="2"/>
  <c r="T31" i="2"/>
  <c r="T30" i="2"/>
  <c r="T29" i="2"/>
  <c r="T28" i="2"/>
  <c r="U24" i="2"/>
  <c r="S24" i="2"/>
  <c r="R24" i="2"/>
  <c r="Q24" i="2"/>
  <c r="P24" i="2"/>
  <c r="O24" i="2"/>
  <c r="N24" i="2"/>
  <c r="M24" i="2"/>
  <c r="L24" i="2"/>
  <c r="K24" i="2"/>
  <c r="J24" i="2"/>
  <c r="I24" i="2"/>
  <c r="H24" i="2"/>
  <c r="T23" i="2"/>
  <c r="T21" i="2"/>
  <c r="T20" i="2"/>
  <c r="T19" i="2"/>
  <c r="T18" i="2"/>
  <c r="T17" i="2"/>
  <c r="T16" i="2"/>
  <c r="T15" i="2"/>
  <c r="T14" i="2"/>
  <c r="U10" i="2"/>
  <c r="S10" i="2"/>
  <c r="R10" i="2"/>
  <c r="R40" i="2" s="1"/>
  <c r="Q10" i="2"/>
  <c r="Q40" i="2" s="1"/>
  <c r="P10" i="2"/>
  <c r="O10" i="2"/>
  <c r="N10" i="2"/>
  <c r="M10" i="2"/>
  <c r="L10" i="2"/>
  <c r="K10" i="2"/>
  <c r="J10" i="2"/>
  <c r="J40" i="2" s="1"/>
  <c r="I10" i="2"/>
  <c r="I40" i="2" s="1"/>
  <c r="H10" i="2"/>
  <c r="T9" i="2"/>
  <c r="T8" i="2"/>
  <c r="T7" i="2"/>
  <c r="T6" i="2"/>
  <c r="T5" i="2"/>
  <c r="T4" i="2"/>
  <c r="G17" i="1"/>
  <c r="T28" i="1"/>
  <c r="T29" i="1"/>
  <c r="T30" i="1"/>
  <c r="T31" i="1"/>
  <c r="T32" i="1"/>
  <c r="T33" i="1"/>
  <c r="T34" i="1"/>
  <c r="T35" i="1"/>
  <c r="T36" i="1"/>
  <c r="H37" i="1"/>
  <c r="I37" i="1"/>
  <c r="J37" i="1"/>
  <c r="K37" i="1"/>
  <c r="L37" i="1"/>
  <c r="M37" i="1"/>
  <c r="N37" i="1"/>
  <c r="O37" i="1"/>
  <c r="P37" i="1"/>
  <c r="Q37" i="1"/>
  <c r="R37" i="1"/>
  <c r="S37" i="1"/>
  <c r="U37" i="1"/>
  <c r="U24" i="1"/>
  <c r="S24" i="1"/>
  <c r="R24" i="1"/>
  <c r="Q24" i="1"/>
  <c r="P24" i="1"/>
  <c r="O24" i="1"/>
  <c r="N24" i="1"/>
  <c r="M24" i="1"/>
  <c r="L24" i="1"/>
  <c r="K24" i="1"/>
  <c r="J24" i="1"/>
  <c r="I24" i="1"/>
  <c r="H24" i="1"/>
  <c r="T23" i="1"/>
  <c r="T21" i="1"/>
  <c r="T20" i="1"/>
  <c r="T19" i="1"/>
  <c r="T18" i="1"/>
  <c r="T17" i="1"/>
  <c r="T16" i="1"/>
  <c r="T15" i="1"/>
  <c r="T14" i="1"/>
  <c r="U10" i="1"/>
  <c r="S10" i="1"/>
  <c r="S42" i="1" s="1"/>
  <c r="R10" i="1"/>
  <c r="R42" i="1" s="1"/>
  <c r="Q10" i="1"/>
  <c r="P10" i="1"/>
  <c r="O10" i="1"/>
  <c r="N10" i="1"/>
  <c r="M10" i="1"/>
  <c r="L10" i="1"/>
  <c r="K10" i="1"/>
  <c r="K42" i="1" s="1"/>
  <c r="J10" i="1"/>
  <c r="J42" i="1" s="1"/>
  <c r="I10" i="1"/>
  <c r="I42" i="1" s="1"/>
  <c r="H10" i="1"/>
  <c r="H42" i="1" s="1"/>
  <c r="T9" i="1"/>
  <c r="T8" i="1"/>
  <c r="T7" i="1"/>
  <c r="T6" i="1"/>
  <c r="T5" i="1"/>
  <c r="T4" i="1"/>
  <c r="L42" i="1" l="1"/>
  <c r="K40" i="2"/>
  <c r="S40" i="2"/>
  <c r="H40" i="2"/>
  <c r="O40" i="2"/>
  <c r="N40" i="2"/>
  <c r="P40" i="2"/>
  <c r="T37" i="2"/>
  <c r="U40" i="2"/>
  <c r="M40" i="2"/>
  <c r="T24" i="2"/>
  <c r="L40" i="2"/>
  <c r="T40" i="2" s="1"/>
  <c r="T10" i="2"/>
  <c r="Q42" i="1"/>
  <c r="M42" i="1"/>
  <c r="N42" i="1"/>
  <c r="O42" i="1"/>
  <c r="P42" i="1"/>
  <c r="U42" i="1"/>
  <c r="T37" i="1"/>
  <c r="T24" i="1"/>
  <c r="T10" i="1"/>
  <c r="T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 yana</author>
  </authors>
  <commentList>
    <comment ref="B3" authorId="0" shapeId="0" xr:uid="{E6D41154-1FA8-42D0-B048-1F37D302C990}">
      <text>
        <r>
          <rPr>
            <b/>
            <sz val="9"/>
            <color indexed="81"/>
            <rFont val="MS P ゴシック"/>
            <family val="3"/>
            <charset val="128"/>
          </rPr>
          <t>物件名を記載</t>
        </r>
      </text>
    </comment>
  </commentList>
</comments>
</file>

<file path=xl/sharedStrings.xml><?xml version="1.0" encoding="utf-8"?>
<sst xmlns="http://schemas.openxmlformats.org/spreadsheetml/2006/main" count="153" uniqueCount="49">
  <si>
    <t>家賃収入集計表　記載例</t>
    <rPh sb="0" eb="2">
      <t>ヤチン</t>
    </rPh>
    <rPh sb="2" eb="4">
      <t>シュウニュウ</t>
    </rPh>
    <rPh sb="4" eb="7">
      <t>シュウケイヒョウ</t>
    </rPh>
    <rPh sb="8" eb="10">
      <t>キサイ</t>
    </rPh>
    <rPh sb="10" eb="11">
      <t>レイ</t>
    </rPh>
    <phoneticPr fontId="2"/>
  </si>
  <si>
    <t>カーサ〇〇</t>
    <phoneticPr fontId="2"/>
  </si>
  <si>
    <t>契約期間</t>
    <rPh sb="0" eb="2">
      <t>ケイヤク</t>
    </rPh>
    <rPh sb="2" eb="4">
      <t>キカン</t>
    </rPh>
    <phoneticPr fontId="2"/>
  </si>
  <si>
    <t>家賃</t>
    <rPh sb="0" eb="2">
      <t>ヤチン</t>
    </rPh>
    <phoneticPr fontId="2"/>
  </si>
  <si>
    <t>共益費</t>
    <rPh sb="0" eb="3">
      <t>キョウエキヒ</t>
    </rPh>
    <phoneticPr fontId="2"/>
  </si>
  <si>
    <t>更新料</t>
    <rPh sb="0" eb="2">
      <t>コウシン</t>
    </rPh>
    <rPh sb="2" eb="3">
      <t>リョウ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</si>
  <si>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</si>
  <si>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</si>
  <si>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</si>
  <si>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</si>
  <si>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</si>
  <si>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</si>
  <si>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</si>
  <si>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</si>
  <si>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</si>
  <si>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</si>
  <si>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</si>
  <si>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</si>
  <si>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</si>
  <si>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預かり敷金</t>
    <rPh sb="0" eb="1">
      <t>アズ</t>
    </rPh>
    <rPh sb="3" eb="5">
      <t>シキキン</t>
    </rPh>
    <phoneticPr fontId="2"/>
  </si>
  <si>
    <t>R5/11/20～R7/11/19</t>
    <phoneticPr fontId="2"/>
  </si>
  <si>
    <t>R5/3/17～R7/3/16</t>
    <phoneticPr fontId="2"/>
  </si>
  <si>
    <t>R5/9/1～R7/8/31</t>
    <phoneticPr fontId="2"/>
  </si>
  <si>
    <t>R5/3/4～R7/3/3</t>
    <phoneticPr fontId="2"/>
  </si>
  <si>
    <t>R6/5/14～R8/5/13</t>
    <phoneticPr fontId="2"/>
  </si>
  <si>
    <t>R6/5/6～R8/5/5</t>
    <phoneticPr fontId="2"/>
  </si>
  <si>
    <t>カーサ〇〇計</t>
    <rPh sb="5" eb="6">
      <t>ケイ</t>
    </rPh>
    <phoneticPr fontId="2"/>
  </si>
  <si>
    <t>〇〇ハイム</t>
    <phoneticPr fontId="2"/>
  </si>
  <si>
    <t>預かり金</t>
    <rPh sb="0" eb="1">
      <t>アズ</t>
    </rPh>
    <rPh sb="3" eb="4">
      <t>キン</t>
    </rPh>
    <phoneticPr fontId="2"/>
  </si>
  <si>
    <t>R5/1/28～R6/10/13</t>
    <phoneticPr fontId="2"/>
  </si>
  <si>
    <t>R5/5/28～R7/5/27</t>
    <phoneticPr fontId="2"/>
  </si>
  <si>
    <t>R6/11/19～R8/11/18</t>
    <phoneticPr fontId="2"/>
  </si>
  <si>
    <t>R6/12/31～R8/12/30</t>
    <phoneticPr fontId="2"/>
  </si>
  <si>
    <t>R5/5/11～R7/5/10</t>
    <phoneticPr fontId="2"/>
  </si>
  <si>
    <t>P1</t>
    <phoneticPr fontId="2"/>
  </si>
  <si>
    <t>P2</t>
    <phoneticPr fontId="2"/>
  </si>
  <si>
    <t>〇〇ハイム計</t>
    <phoneticPr fontId="2"/>
  </si>
  <si>
    <t>〇〇はうす</t>
    <phoneticPr fontId="2"/>
  </si>
  <si>
    <t>R6/3/18～R8/3/17</t>
    <phoneticPr fontId="2"/>
  </si>
  <si>
    <t>R6/3/1～R8/2/28</t>
    <phoneticPr fontId="2"/>
  </si>
  <si>
    <t>R4/12/1～R6/11/30</t>
    <phoneticPr fontId="2"/>
  </si>
  <si>
    <t>R5/10/1～R7/9/30</t>
    <phoneticPr fontId="2"/>
  </si>
  <si>
    <t>R6/1/11～R8/1/10</t>
    <phoneticPr fontId="2"/>
  </si>
  <si>
    <t>R5/7/1～R7/6/30</t>
    <phoneticPr fontId="2"/>
  </si>
  <si>
    <t>R6/6/14～R8/6/13</t>
    <phoneticPr fontId="2"/>
  </si>
  <si>
    <t>R6/7/16～R8/7/15</t>
    <phoneticPr fontId="2"/>
  </si>
  <si>
    <t>〇〇はうす計</t>
    <rPh sb="5" eb="6">
      <t>ケイ</t>
    </rPh>
    <phoneticPr fontId="2"/>
  </si>
  <si>
    <t>総合計</t>
    <rPh sb="0" eb="1">
      <t>ソウ</t>
    </rPh>
    <rPh sb="1" eb="3">
      <t>ゴウケイ</t>
    </rPh>
    <phoneticPr fontId="2"/>
  </si>
  <si>
    <t>家賃収入集計表</t>
    <rPh sb="0" eb="2">
      <t>ヤチン</t>
    </rPh>
    <rPh sb="2" eb="4">
      <t>シュウニュウ</t>
    </rPh>
    <rPh sb="4" eb="7">
      <t>シュウケイヒョウ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</si>
</sst>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38" fontId="0" fillId="0" borderId="0" xfId="1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vertical="center" shrinkToFit="1"/>
    </xf>
    <xf numFmtId="38" fontId="0" fillId="0" borderId="0" xfId="1" applyFont="1" applyFill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38" fontId="0" fillId="0" borderId="2" xfId="1" applyFont="1" applyFill="1" applyBorder="1" applyAlignment="1">
      <alignment vertical="center" shrinkToFit="1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>
      <alignment vertical="center"/>
    </xf>
    <xf numFmtId="38" fontId="0" fillId="0" borderId="3" xfId="1" applyFont="1" applyFill="1" applyBorder="1" applyAlignment="1">
      <alignment vertical="center" shrinkToFit="1"/>
    </xf>
    <xf numFmtId="38" fontId="0" fillId="0" borderId="4" xfId="1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0" xfId="1" applyFont="1" applyFill="1" applyBorder="1" applyAlignment="1">
      <alignment vertical="center" shrinkToFit="1"/>
    </xf>
    <xf numFmtId="38" fontId="0" fillId="0" borderId="0" xfId="1" applyFont="1" applyFill="1" applyBorder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38" fontId="0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8055-60E6-44B4-8606-56750C3CF992}">
  <dimension ref="B1:U42"/>
  <sheetViews>
    <sheetView workbookViewId="0">
      <selection activeCell="E9" sqref="E9"/>
    </sheetView>
  </sheetViews>
  <sheetFormatPr defaultRowHeight="18.75"/>
  <cols>
    <col min="1" max="1" width="5.75" customWidth="1"/>
    <col min="2" max="2" width="6.5" style="17" customWidth="1"/>
    <col min="3" max="3" width="14" customWidth="1"/>
    <col min="4" max="4" width="19.875" style="18" customWidth="1"/>
    <col min="5" max="5" width="7.875" bestFit="1" customWidth="1"/>
    <col min="6" max="6" width="7.125" customWidth="1"/>
    <col min="7" max="7" width="15.625" bestFit="1" customWidth="1"/>
    <col min="8" max="8" width="10.375" bestFit="1" customWidth="1"/>
    <col min="9" max="9" width="9.75" customWidth="1"/>
    <col min="10" max="10" width="9.375" bestFit="1" customWidth="1"/>
    <col min="11" max="11" width="9.125" bestFit="1" customWidth="1"/>
    <col min="12" max="12" width="9.375" customWidth="1"/>
    <col min="13" max="13" width="11.25" customWidth="1"/>
    <col min="14" max="14" width="13" bestFit="1" customWidth="1"/>
    <col min="15" max="15" width="10.375" bestFit="1" customWidth="1"/>
    <col min="16" max="16" width="12.5" customWidth="1"/>
    <col min="17" max="17" width="13.375" customWidth="1"/>
    <col min="18" max="18" width="14.75" customWidth="1"/>
    <col min="19" max="19" width="13" customWidth="1"/>
    <col min="20" max="20" width="10.25" bestFit="1" customWidth="1"/>
    <col min="21" max="21" width="13" bestFit="1" customWidth="1"/>
  </cols>
  <sheetData>
    <row r="1" spans="2:21" ht="26.25" customHeight="1">
      <c r="B1" s="1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>
      <c r="B2" s="4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>
      <c r="B3" s="19" t="s">
        <v>1</v>
      </c>
      <c r="C3" s="19"/>
      <c r="D3" s="3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</row>
    <row r="4" spans="2:21">
      <c r="B4" s="5">
        <v>101</v>
      </c>
      <c r="C4" s="6"/>
      <c r="D4" s="7" t="s">
        <v>20</v>
      </c>
      <c r="E4" s="6"/>
      <c r="F4" s="6"/>
      <c r="G4" s="6">
        <v>30000</v>
      </c>
      <c r="H4" s="6">
        <v>30000</v>
      </c>
      <c r="I4" s="6">
        <v>30000</v>
      </c>
      <c r="J4" s="6">
        <v>30000</v>
      </c>
      <c r="K4" s="6">
        <v>30000</v>
      </c>
      <c r="L4" s="6">
        <v>30000</v>
      </c>
      <c r="M4" s="6">
        <v>30000</v>
      </c>
      <c r="N4" s="6">
        <v>30000</v>
      </c>
      <c r="O4" s="6">
        <v>30000</v>
      </c>
      <c r="P4" s="6">
        <v>30000</v>
      </c>
      <c r="Q4" s="6">
        <v>30000</v>
      </c>
      <c r="R4" s="6">
        <v>30000</v>
      </c>
      <c r="S4" s="6"/>
      <c r="T4" s="6">
        <f>SUM(H4:S4)</f>
        <v>330000</v>
      </c>
      <c r="U4" s="6">
        <v>30000</v>
      </c>
    </row>
    <row r="5" spans="2:21">
      <c r="B5" s="5">
        <v>102</v>
      </c>
      <c r="C5" s="6"/>
      <c r="D5" s="7" t="s">
        <v>21</v>
      </c>
      <c r="E5" s="6"/>
      <c r="F5" s="6"/>
      <c r="G5" s="6">
        <v>42000</v>
      </c>
      <c r="H5" s="6">
        <v>20322</v>
      </c>
      <c r="I5" s="6">
        <v>42000</v>
      </c>
      <c r="J5" s="6">
        <v>42000</v>
      </c>
      <c r="K5" s="6">
        <v>42000</v>
      </c>
      <c r="L5" s="6">
        <v>42000</v>
      </c>
      <c r="M5" s="6">
        <v>42000</v>
      </c>
      <c r="N5" s="6">
        <v>42000</v>
      </c>
      <c r="O5" s="6">
        <v>42000</v>
      </c>
      <c r="P5" s="6">
        <v>42000</v>
      </c>
      <c r="Q5" s="6">
        <v>42000</v>
      </c>
      <c r="R5" s="6">
        <v>42000</v>
      </c>
      <c r="S5" s="6"/>
      <c r="T5" s="6">
        <f>SUM(H5:S5)</f>
        <v>440322</v>
      </c>
      <c r="U5" s="6"/>
    </row>
    <row r="6" spans="2:21">
      <c r="B6" s="5">
        <v>103</v>
      </c>
      <c r="C6" s="6"/>
      <c r="D6" s="7" t="s">
        <v>22</v>
      </c>
      <c r="E6" s="6"/>
      <c r="F6" s="6"/>
      <c r="G6" s="6">
        <v>30000</v>
      </c>
      <c r="H6" s="6">
        <v>30000</v>
      </c>
      <c r="I6" s="6">
        <v>30000</v>
      </c>
      <c r="J6" s="6">
        <v>30000</v>
      </c>
      <c r="K6" s="6">
        <v>30000</v>
      </c>
      <c r="L6" s="6">
        <v>30000</v>
      </c>
      <c r="M6" s="6">
        <v>30000</v>
      </c>
      <c r="N6" s="6">
        <v>30000</v>
      </c>
      <c r="O6" s="6">
        <v>30000</v>
      </c>
      <c r="P6" s="6">
        <v>30000</v>
      </c>
      <c r="Q6" s="6">
        <v>30000</v>
      </c>
      <c r="R6" s="6">
        <v>30000</v>
      </c>
      <c r="S6" s="6"/>
      <c r="T6" s="6">
        <f t="shared" ref="T6:T9" si="0">SUM(H6:S6)</f>
        <v>330000</v>
      </c>
      <c r="U6" s="6">
        <v>30000</v>
      </c>
    </row>
    <row r="7" spans="2:21">
      <c r="B7" s="5">
        <v>201</v>
      </c>
      <c r="C7" s="6"/>
      <c r="D7" s="7" t="s">
        <v>23</v>
      </c>
      <c r="E7" s="6"/>
      <c r="F7" s="6"/>
      <c r="G7" s="6">
        <v>22000</v>
      </c>
      <c r="H7" s="6">
        <v>19870</v>
      </c>
      <c r="I7" s="6">
        <v>22000</v>
      </c>
      <c r="J7" s="6">
        <v>22000</v>
      </c>
      <c r="K7" s="6">
        <v>22000</v>
      </c>
      <c r="L7" s="6">
        <v>22000</v>
      </c>
      <c r="M7" s="6">
        <v>22000</v>
      </c>
      <c r="N7" s="6">
        <v>22000</v>
      </c>
      <c r="O7" s="6">
        <v>22000</v>
      </c>
      <c r="P7" s="6">
        <v>22000</v>
      </c>
      <c r="Q7" s="6">
        <v>22000</v>
      </c>
      <c r="R7" s="6">
        <v>22000</v>
      </c>
      <c r="S7" s="6"/>
      <c r="T7" s="6">
        <f t="shared" si="0"/>
        <v>239870</v>
      </c>
      <c r="U7" s="6"/>
    </row>
    <row r="8" spans="2:21">
      <c r="B8" s="5">
        <v>202</v>
      </c>
      <c r="C8" s="6"/>
      <c r="D8" s="7" t="s">
        <v>24</v>
      </c>
      <c r="E8" s="6"/>
      <c r="F8" s="6"/>
      <c r="G8" s="6"/>
      <c r="H8" s="6"/>
      <c r="I8" s="6"/>
      <c r="J8" s="6"/>
      <c r="K8" s="6">
        <v>71128</v>
      </c>
      <c r="L8" s="6">
        <v>45000</v>
      </c>
      <c r="M8" s="6">
        <v>45000</v>
      </c>
      <c r="N8" s="6">
        <v>45000</v>
      </c>
      <c r="O8" s="6">
        <v>45000</v>
      </c>
      <c r="P8" s="6">
        <v>45000</v>
      </c>
      <c r="Q8" s="6">
        <v>45000</v>
      </c>
      <c r="R8" s="6">
        <v>45000</v>
      </c>
      <c r="S8" s="6"/>
      <c r="T8" s="6">
        <f t="shared" si="0"/>
        <v>386128</v>
      </c>
      <c r="U8" s="6"/>
    </row>
    <row r="9" spans="2:21">
      <c r="B9" s="5">
        <v>203</v>
      </c>
      <c r="C9" s="6"/>
      <c r="D9" s="7" t="s">
        <v>25</v>
      </c>
      <c r="E9" s="6"/>
      <c r="F9" s="6"/>
      <c r="G9" s="6"/>
      <c r="H9" s="6"/>
      <c r="I9" s="6"/>
      <c r="J9" s="6">
        <v>0</v>
      </c>
      <c r="K9" s="6">
        <v>45000</v>
      </c>
      <c r="L9" s="6">
        <v>45000</v>
      </c>
      <c r="M9" s="6">
        <v>45000</v>
      </c>
      <c r="N9" s="6">
        <v>45000</v>
      </c>
      <c r="O9" s="6">
        <v>45000</v>
      </c>
      <c r="P9" s="6">
        <v>45000</v>
      </c>
      <c r="Q9" s="6">
        <v>45000</v>
      </c>
      <c r="R9" s="6">
        <v>45000</v>
      </c>
      <c r="S9" s="6"/>
      <c r="T9" s="6">
        <f t="shared" si="0"/>
        <v>360000</v>
      </c>
      <c r="U9" s="6"/>
    </row>
    <row r="10" spans="2:21">
      <c r="B10" s="8"/>
      <c r="C10" s="9" t="s">
        <v>26</v>
      </c>
      <c r="D10" s="10"/>
      <c r="E10" s="9"/>
      <c r="F10" s="9"/>
      <c r="G10" s="9"/>
      <c r="H10" s="9">
        <f>SUM(H4:H9)</f>
        <v>100192</v>
      </c>
      <c r="I10" s="9">
        <f t="shared" ref="I10:S10" si="1">SUM(I4:I9)</f>
        <v>124000</v>
      </c>
      <c r="J10" s="9">
        <f t="shared" si="1"/>
        <v>124000</v>
      </c>
      <c r="K10" s="9">
        <f t="shared" si="1"/>
        <v>240128</v>
      </c>
      <c r="L10" s="9">
        <f t="shared" si="1"/>
        <v>214000</v>
      </c>
      <c r="M10" s="9">
        <f t="shared" si="1"/>
        <v>214000</v>
      </c>
      <c r="N10" s="9">
        <f t="shared" si="1"/>
        <v>214000</v>
      </c>
      <c r="O10" s="9">
        <f t="shared" si="1"/>
        <v>214000</v>
      </c>
      <c r="P10" s="9">
        <f t="shared" si="1"/>
        <v>214000</v>
      </c>
      <c r="Q10" s="9">
        <f t="shared" si="1"/>
        <v>214000</v>
      </c>
      <c r="R10" s="9">
        <f t="shared" si="1"/>
        <v>214000</v>
      </c>
      <c r="S10" s="9">
        <f t="shared" si="1"/>
        <v>0</v>
      </c>
      <c r="T10" s="6">
        <f>SUM(H10:S10)</f>
        <v>2086320</v>
      </c>
      <c r="U10" s="9">
        <f>SUM(U4:U9)</f>
        <v>60000</v>
      </c>
    </row>
    <row r="11" spans="2:21">
      <c r="B11" s="11"/>
      <c r="C11" s="12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2:21">
      <c r="B12" s="15"/>
      <c r="C12" s="14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2:21">
      <c r="B13" s="19" t="s">
        <v>27</v>
      </c>
      <c r="C13" s="19"/>
      <c r="D13" s="3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2" t="s">
        <v>14</v>
      </c>
      <c r="Q13" s="2" t="s">
        <v>15</v>
      </c>
      <c r="R13" s="2" t="s">
        <v>16</v>
      </c>
      <c r="S13" s="2" t="s">
        <v>17</v>
      </c>
      <c r="T13" s="2" t="s">
        <v>18</v>
      </c>
      <c r="U13" s="2" t="s">
        <v>28</v>
      </c>
    </row>
    <row r="14" spans="2:21">
      <c r="B14" s="5">
        <v>101</v>
      </c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f>SUM(H14:S14)</f>
        <v>0</v>
      </c>
      <c r="U14" s="6"/>
    </row>
    <row r="15" spans="2:21">
      <c r="B15" s="5">
        <v>102</v>
      </c>
      <c r="C15" s="6"/>
      <c r="D15" s="7" t="s">
        <v>29</v>
      </c>
      <c r="E15" s="6">
        <v>54000</v>
      </c>
      <c r="F15" s="6">
        <v>2000</v>
      </c>
      <c r="G15" s="6">
        <v>0</v>
      </c>
      <c r="H15" s="6"/>
      <c r="I15" s="6"/>
      <c r="J15" s="6"/>
      <c r="K15" s="6"/>
      <c r="L15" s="6">
        <v>56000</v>
      </c>
      <c r="M15" s="6">
        <v>56000</v>
      </c>
      <c r="N15" s="6">
        <v>56000</v>
      </c>
      <c r="O15" s="6">
        <v>56000</v>
      </c>
      <c r="P15" s="6">
        <v>56000</v>
      </c>
      <c r="Q15" s="6"/>
      <c r="R15" s="6"/>
      <c r="S15" s="6"/>
      <c r="T15" s="6">
        <f t="shared" ref="T15:T24" si="2">SUM(H15:S15)</f>
        <v>280000</v>
      </c>
      <c r="U15" s="6">
        <v>54000</v>
      </c>
    </row>
    <row r="16" spans="2:21">
      <c r="B16" s="5">
        <v>102</v>
      </c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f t="shared" si="2"/>
        <v>0</v>
      </c>
      <c r="U16" s="6"/>
    </row>
    <row r="17" spans="2:21">
      <c r="B17" s="5">
        <v>103</v>
      </c>
      <c r="C17" s="6"/>
      <c r="D17" s="7" t="s">
        <v>30</v>
      </c>
      <c r="E17" s="6">
        <v>53700</v>
      </c>
      <c r="F17" s="6">
        <v>0</v>
      </c>
      <c r="G17" s="6">
        <f>E17*0.55</f>
        <v>29535.000000000004</v>
      </c>
      <c r="H17" s="6"/>
      <c r="I17" s="6"/>
      <c r="J17" s="6"/>
      <c r="K17" s="6"/>
      <c r="L17" s="6">
        <v>53700</v>
      </c>
      <c r="M17" s="6">
        <v>53700</v>
      </c>
      <c r="N17" s="6">
        <v>53700</v>
      </c>
      <c r="O17" s="6">
        <v>53700</v>
      </c>
      <c r="P17" s="6">
        <v>53700</v>
      </c>
      <c r="Q17" s="6">
        <v>53700</v>
      </c>
      <c r="R17" s="6">
        <v>53700</v>
      </c>
      <c r="S17" s="6"/>
      <c r="T17" s="6">
        <f t="shared" si="2"/>
        <v>375900</v>
      </c>
      <c r="U17" s="6">
        <v>0</v>
      </c>
    </row>
    <row r="18" spans="2:21">
      <c r="B18" s="5">
        <v>201</v>
      </c>
      <c r="C18" s="6"/>
      <c r="D18" s="7" t="s">
        <v>31</v>
      </c>
      <c r="E18" s="6">
        <v>40000</v>
      </c>
      <c r="F18" s="6">
        <v>3000</v>
      </c>
      <c r="G18" s="6">
        <v>40000</v>
      </c>
      <c r="H18" s="6"/>
      <c r="I18" s="6"/>
      <c r="J18" s="6"/>
      <c r="K18" s="6"/>
      <c r="L18" s="6"/>
      <c r="M18" s="6"/>
      <c r="N18" s="6"/>
      <c r="O18" s="6"/>
      <c r="P18" s="6"/>
      <c r="Q18" s="6">
        <v>43000</v>
      </c>
      <c r="R18" s="6">
        <v>43000</v>
      </c>
      <c r="S18" s="6"/>
      <c r="T18" s="6">
        <f t="shared" si="2"/>
        <v>86000</v>
      </c>
      <c r="U18" s="6"/>
    </row>
    <row r="19" spans="2:21">
      <c r="B19" s="5">
        <v>202</v>
      </c>
      <c r="C19" s="6"/>
      <c r="D19" s="7" t="s">
        <v>32</v>
      </c>
      <c r="E19" s="6">
        <v>40000</v>
      </c>
      <c r="F19" s="6">
        <v>3000</v>
      </c>
      <c r="G19" s="6">
        <v>40000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v>43000</v>
      </c>
      <c r="S19" s="6"/>
      <c r="T19" s="6">
        <f t="shared" si="2"/>
        <v>43000</v>
      </c>
      <c r="U19" s="6"/>
    </row>
    <row r="20" spans="2:21">
      <c r="B20" s="5">
        <v>203</v>
      </c>
      <c r="C20" s="6"/>
      <c r="D20" s="7" t="s">
        <v>33</v>
      </c>
      <c r="E20" s="6">
        <v>56000</v>
      </c>
      <c r="F20" s="6">
        <v>2000</v>
      </c>
      <c r="G20" s="6"/>
      <c r="H20" s="6"/>
      <c r="I20" s="6"/>
      <c r="J20" s="6"/>
      <c r="K20" s="6"/>
      <c r="L20" s="6">
        <v>58000</v>
      </c>
      <c r="M20" s="6">
        <v>58000</v>
      </c>
      <c r="N20" s="6">
        <v>58000</v>
      </c>
      <c r="O20" s="6">
        <v>58000</v>
      </c>
      <c r="P20" s="6">
        <v>58000</v>
      </c>
      <c r="Q20" s="6">
        <v>58000</v>
      </c>
      <c r="R20" s="6">
        <v>58000</v>
      </c>
      <c r="S20" s="6"/>
      <c r="T20" s="6">
        <f t="shared" si="2"/>
        <v>406000</v>
      </c>
      <c r="U20" s="6"/>
    </row>
    <row r="21" spans="2:21">
      <c r="B21" s="8" t="s">
        <v>34</v>
      </c>
      <c r="C21" s="6"/>
      <c r="D21" s="7" t="s">
        <v>29</v>
      </c>
      <c r="E21" s="9">
        <v>5500</v>
      </c>
      <c r="F21" s="9">
        <v>0</v>
      </c>
      <c r="G21" s="9"/>
      <c r="H21" s="9"/>
      <c r="I21" s="9"/>
      <c r="J21" s="9"/>
      <c r="K21" s="9"/>
      <c r="L21" s="9">
        <v>5500</v>
      </c>
      <c r="M21" s="9">
        <v>5500</v>
      </c>
      <c r="N21" s="9">
        <v>5500</v>
      </c>
      <c r="O21" s="9">
        <v>5500</v>
      </c>
      <c r="P21" s="9">
        <v>5500</v>
      </c>
      <c r="Q21" s="9"/>
      <c r="R21" s="9"/>
      <c r="S21" s="9"/>
      <c r="T21" s="6">
        <f t="shared" si="2"/>
        <v>27500</v>
      </c>
      <c r="U21" s="9"/>
    </row>
    <row r="22" spans="2:21">
      <c r="B22" s="8" t="s">
        <v>34</v>
      </c>
      <c r="C22" s="6"/>
      <c r="D22" s="7" t="s">
        <v>32</v>
      </c>
      <c r="E22" s="9">
        <v>5500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5500</v>
      </c>
      <c r="S22" s="9"/>
      <c r="T22" s="6"/>
      <c r="U22" s="9"/>
    </row>
    <row r="23" spans="2:21">
      <c r="B23" s="8" t="s">
        <v>35</v>
      </c>
      <c r="C23" s="6"/>
      <c r="D23" s="7" t="s">
        <v>33</v>
      </c>
      <c r="E23" s="9">
        <v>5500</v>
      </c>
      <c r="F23" s="9">
        <v>0</v>
      </c>
      <c r="G23" s="9"/>
      <c r="H23" s="9"/>
      <c r="I23" s="9"/>
      <c r="J23" s="9"/>
      <c r="K23" s="9"/>
      <c r="L23" s="9">
        <v>5500</v>
      </c>
      <c r="M23" s="9">
        <v>5500</v>
      </c>
      <c r="N23" s="9">
        <v>5500</v>
      </c>
      <c r="O23" s="9">
        <v>5500</v>
      </c>
      <c r="P23" s="9">
        <v>5500</v>
      </c>
      <c r="Q23" s="9">
        <v>5500</v>
      </c>
      <c r="R23" s="9">
        <v>5500</v>
      </c>
      <c r="S23" s="9"/>
      <c r="T23" s="6">
        <f t="shared" si="2"/>
        <v>38500</v>
      </c>
      <c r="U23" s="9"/>
    </row>
    <row r="24" spans="2:21">
      <c r="B24" s="8"/>
      <c r="C24" s="9" t="s">
        <v>36</v>
      </c>
      <c r="D24" s="10"/>
      <c r="E24" s="9"/>
      <c r="F24" s="9"/>
      <c r="G24" s="9"/>
      <c r="H24" s="9">
        <f>SUM(H14:H20)</f>
        <v>0</v>
      </c>
      <c r="I24" s="9">
        <f>SUM(I14:I20)</f>
        <v>0</v>
      </c>
      <c r="J24" s="9">
        <f>SUM(J14:J20)</f>
        <v>0</v>
      </c>
      <c r="K24" s="9">
        <f>SUM(K14:K20)</f>
        <v>0</v>
      </c>
      <c r="L24" s="9">
        <f>SUM(L14:L23)</f>
        <v>178700</v>
      </c>
      <c r="M24" s="9">
        <f>SUM(M14:M20)</f>
        <v>167700</v>
      </c>
      <c r="N24" s="9">
        <f>SUM(N14:N20)</f>
        <v>167700</v>
      </c>
      <c r="O24" s="9">
        <f>SUM(O14:O23)</f>
        <v>178700</v>
      </c>
      <c r="P24" s="9">
        <f>SUM(P14:P20)</f>
        <v>167700</v>
      </c>
      <c r="Q24" s="9">
        <f>SUM(Q14:Q20)</f>
        <v>154700</v>
      </c>
      <c r="R24" s="9">
        <f>SUM(R14:R20)</f>
        <v>197700</v>
      </c>
      <c r="S24" s="9">
        <f>SUM(S14:S20)</f>
        <v>0</v>
      </c>
      <c r="T24" s="6">
        <f t="shared" si="2"/>
        <v>1212900</v>
      </c>
      <c r="U24" s="9">
        <f>SUM(U14:U20)</f>
        <v>54000</v>
      </c>
    </row>
    <row r="25" spans="2:21">
      <c r="B25" s="11"/>
      <c r="C25" s="12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2:21">
      <c r="B26" s="15"/>
      <c r="C26" s="14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1">
      <c r="B27" s="19" t="s">
        <v>37</v>
      </c>
      <c r="C27" s="19"/>
      <c r="D27" s="3" t="s">
        <v>2</v>
      </c>
      <c r="E27" s="2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  <c r="O27" s="2" t="s">
        <v>13</v>
      </c>
      <c r="P27" s="2" t="s">
        <v>14</v>
      </c>
      <c r="Q27" s="2" t="s">
        <v>15</v>
      </c>
      <c r="R27" s="2" t="s">
        <v>16</v>
      </c>
      <c r="S27" s="2" t="s">
        <v>17</v>
      </c>
      <c r="T27" s="2" t="s">
        <v>18</v>
      </c>
      <c r="U27" s="2" t="s">
        <v>28</v>
      </c>
    </row>
    <row r="28" spans="2:21">
      <c r="B28" s="5">
        <v>101</v>
      </c>
      <c r="C28" s="6"/>
      <c r="D28" s="7" t="s">
        <v>38</v>
      </c>
      <c r="E28" s="6">
        <v>55000</v>
      </c>
      <c r="F28" s="6">
        <v>0</v>
      </c>
      <c r="G28" s="6">
        <v>0</v>
      </c>
      <c r="H28" s="16"/>
      <c r="I28" s="16"/>
      <c r="J28" s="16"/>
      <c r="K28" s="16"/>
      <c r="L28" s="6"/>
      <c r="M28" s="16">
        <v>55000</v>
      </c>
      <c r="N28" s="16">
        <v>55000</v>
      </c>
      <c r="O28" s="16">
        <v>55000</v>
      </c>
      <c r="P28" s="16">
        <v>55000</v>
      </c>
      <c r="Q28" s="16">
        <v>55000</v>
      </c>
      <c r="R28" s="16">
        <v>55000</v>
      </c>
      <c r="S28" s="16"/>
      <c r="T28" s="6">
        <f>SUM(H28:S28)</f>
        <v>330000</v>
      </c>
      <c r="U28" s="6">
        <v>0</v>
      </c>
    </row>
    <row r="29" spans="2:21">
      <c r="B29" s="5">
        <v>102</v>
      </c>
      <c r="C29" s="6"/>
      <c r="D29" s="7" t="s">
        <v>39</v>
      </c>
      <c r="E29" s="6">
        <v>34000</v>
      </c>
      <c r="F29" s="6">
        <v>4000</v>
      </c>
      <c r="G29" s="6">
        <v>34000</v>
      </c>
      <c r="H29" s="16"/>
      <c r="I29" s="16"/>
      <c r="J29" s="16"/>
      <c r="K29" s="16"/>
      <c r="L29" s="6"/>
      <c r="M29" s="16">
        <v>38000</v>
      </c>
      <c r="N29" s="16">
        <v>38000</v>
      </c>
      <c r="O29" s="16">
        <v>38000</v>
      </c>
      <c r="P29" s="16">
        <v>38000</v>
      </c>
      <c r="Q29" s="16">
        <v>38000</v>
      </c>
      <c r="R29" s="16">
        <v>38000</v>
      </c>
      <c r="S29" s="16"/>
      <c r="T29" s="6">
        <f t="shared" ref="T29:T37" si="3">SUM(H29:S29)</f>
        <v>228000</v>
      </c>
      <c r="U29" s="6">
        <v>32400</v>
      </c>
    </row>
    <row r="30" spans="2:21">
      <c r="B30" s="5">
        <v>103</v>
      </c>
      <c r="C30" s="6"/>
      <c r="D30" s="7" t="s">
        <v>40</v>
      </c>
      <c r="E30" s="6">
        <v>39000</v>
      </c>
      <c r="F30" s="6">
        <v>0</v>
      </c>
      <c r="G30" s="6">
        <v>39000</v>
      </c>
      <c r="H30" s="16"/>
      <c r="I30" s="16"/>
      <c r="J30" s="16"/>
      <c r="K30" s="16"/>
      <c r="L30" s="6"/>
      <c r="M30" s="16">
        <v>39000</v>
      </c>
      <c r="N30" s="16">
        <v>39000</v>
      </c>
      <c r="O30" s="16">
        <v>39000</v>
      </c>
      <c r="P30" s="16">
        <v>39000</v>
      </c>
      <c r="Q30" s="16">
        <v>39000</v>
      </c>
      <c r="R30" s="16">
        <v>39000</v>
      </c>
      <c r="S30" s="16"/>
      <c r="T30" s="6">
        <f t="shared" si="3"/>
        <v>234000</v>
      </c>
      <c r="U30" s="6">
        <v>31500</v>
      </c>
    </row>
    <row r="31" spans="2:21">
      <c r="B31" s="5">
        <v>201</v>
      </c>
      <c r="C31" s="6"/>
      <c r="D31" s="7" t="s">
        <v>41</v>
      </c>
      <c r="E31" s="6">
        <v>55000</v>
      </c>
      <c r="F31" s="6">
        <v>0</v>
      </c>
      <c r="G31" s="6">
        <v>0</v>
      </c>
      <c r="H31" s="16"/>
      <c r="I31" s="16"/>
      <c r="J31" s="6"/>
      <c r="K31" s="6"/>
      <c r="L31" s="6"/>
      <c r="M31" s="16">
        <v>55000</v>
      </c>
      <c r="N31" s="16">
        <v>55000</v>
      </c>
      <c r="O31" s="16">
        <v>55000</v>
      </c>
      <c r="P31" s="16">
        <v>55000</v>
      </c>
      <c r="Q31" s="16">
        <v>55000</v>
      </c>
      <c r="R31" s="16">
        <v>55000</v>
      </c>
      <c r="S31" s="16"/>
      <c r="T31" s="6">
        <f t="shared" si="3"/>
        <v>330000</v>
      </c>
      <c r="U31" s="6">
        <v>0</v>
      </c>
    </row>
    <row r="32" spans="2:21">
      <c r="B32" s="5">
        <v>202</v>
      </c>
      <c r="C32" s="6"/>
      <c r="D32" s="7" t="s">
        <v>41</v>
      </c>
      <c r="E32" s="6">
        <v>55000</v>
      </c>
      <c r="F32" s="6">
        <v>0</v>
      </c>
      <c r="G32" s="6">
        <v>0</v>
      </c>
      <c r="H32" s="6"/>
      <c r="I32" s="6"/>
      <c r="J32" s="6"/>
      <c r="K32" s="6"/>
      <c r="L32" s="6"/>
      <c r="M32" s="16">
        <v>32000</v>
      </c>
      <c r="N32" s="16">
        <v>32000</v>
      </c>
      <c r="O32" s="16">
        <v>32000</v>
      </c>
      <c r="P32" s="16">
        <v>32000</v>
      </c>
      <c r="Q32" s="16">
        <v>32000</v>
      </c>
      <c r="R32" s="16">
        <v>32000</v>
      </c>
      <c r="S32" s="6"/>
      <c r="T32" s="6">
        <f t="shared" si="3"/>
        <v>192000</v>
      </c>
      <c r="U32" s="6">
        <v>0</v>
      </c>
    </row>
    <row r="33" spans="2:21">
      <c r="B33" s="5">
        <v>203</v>
      </c>
      <c r="C33" s="6"/>
      <c r="D33" s="7" t="s">
        <v>42</v>
      </c>
      <c r="E33" s="6">
        <v>55000</v>
      </c>
      <c r="F33" s="6">
        <v>0</v>
      </c>
      <c r="G33" s="6">
        <v>0</v>
      </c>
      <c r="H33" s="16"/>
      <c r="I33" s="6"/>
      <c r="J33" s="6"/>
      <c r="K33" s="6"/>
      <c r="L33" s="6"/>
      <c r="M33" s="16">
        <v>55000</v>
      </c>
      <c r="N33" s="16">
        <v>55000</v>
      </c>
      <c r="O33" s="16">
        <v>55000</v>
      </c>
      <c r="P33" s="16">
        <v>55000</v>
      </c>
      <c r="Q33" s="16">
        <v>55000</v>
      </c>
      <c r="R33" s="16">
        <v>55000</v>
      </c>
      <c r="S33" s="16"/>
      <c r="T33" s="6">
        <f t="shared" si="3"/>
        <v>330000</v>
      </c>
      <c r="U33" s="6">
        <v>0</v>
      </c>
    </row>
    <row r="34" spans="2:21">
      <c r="B34" s="5">
        <v>301</v>
      </c>
      <c r="C34" s="6"/>
      <c r="D34" s="7" t="s">
        <v>43</v>
      </c>
      <c r="E34" s="6">
        <v>40000</v>
      </c>
      <c r="F34" s="6">
        <v>0</v>
      </c>
      <c r="G34" s="6">
        <v>40000</v>
      </c>
      <c r="H34" s="16"/>
      <c r="I34" s="6"/>
      <c r="J34" s="6"/>
      <c r="K34" s="6"/>
      <c r="L34" s="6"/>
      <c r="M34" s="16">
        <v>40000</v>
      </c>
      <c r="N34" s="16">
        <v>40000</v>
      </c>
      <c r="O34" s="16">
        <v>40000</v>
      </c>
      <c r="P34" s="16">
        <v>40000</v>
      </c>
      <c r="Q34" s="16">
        <v>40000</v>
      </c>
      <c r="R34" s="16">
        <v>40000</v>
      </c>
      <c r="S34" s="16"/>
      <c r="T34" s="6">
        <f t="shared" si="3"/>
        <v>240000</v>
      </c>
      <c r="U34" s="6">
        <v>32400</v>
      </c>
    </row>
    <row r="35" spans="2:21">
      <c r="B35" s="5">
        <v>302</v>
      </c>
      <c r="C35" s="6"/>
      <c r="D35" s="7" t="s">
        <v>44</v>
      </c>
      <c r="E35" s="6">
        <v>55000</v>
      </c>
      <c r="F35" s="6">
        <v>0</v>
      </c>
      <c r="G35" s="6">
        <v>0</v>
      </c>
      <c r="H35" s="16"/>
      <c r="I35" s="16"/>
      <c r="J35" s="16"/>
      <c r="K35" s="16"/>
      <c r="L35" s="6"/>
      <c r="M35" s="16">
        <v>55000</v>
      </c>
      <c r="N35" s="16">
        <v>55000</v>
      </c>
      <c r="O35" s="16">
        <v>55000</v>
      </c>
      <c r="P35" s="16">
        <v>55000</v>
      </c>
      <c r="Q35" s="16">
        <v>55000</v>
      </c>
      <c r="R35" s="16">
        <v>55000</v>
      </c>
      <c r="S35" s="16"/>
      <c r="T35" s="6">
        <f t="shared" si="3"/>
        <v>330000</v>
      </c>
      <c r="U35" s="6">
        <v>0</v>
      </c>
    </row>
    <row r="36" spans="2:21">
      <c r="B36" s="5">
        <v>303</v>
      </c>
      <c r="C36" s="6"/>
      <c r="D36" s="7" t="s">
        <v>45</v>
      </c>
      <c r="E36" s="6">
        <v>55000</v>
      </c>
      <c r="F36" s="6">
        <v>0</v>
      </c>
      <c r="G36" s="6">
        <v>55000</v>
      </c>
      <c r="H36" s="16"/>
      <c r="I36" s="16"/>
      <c r="J36" s="16"/>
      <c r="K36" s="16"/>
      <c r="L36" s="6"/>
      <c r="M36" s="16">
        <v>55000</v>
      </c>
      <c r="N36" s="16">
        <v>55000</v>
      </c>
      <c r="O36" s="16">
        <v>55000</v>
      </c>
      <c r="P36" s="16">
        <v>55000</v>
      </c>
      <c r="Q36" s="16">
        <v>55000</v>
      </c>
      <c r="R36" s="16">
        <v>55000</v>
      </c>
      <c r="S36" s="16"/>
      <c r="T36" s="6">
        <f t="shared" si="3"/>
        <v>330000</v>
      </c>
      <c r="U36" s="6">
        <v>110000</v>
      </c>
    </row>
    <row r="37" spans="2:21">
      <c r="B37" s="5"/>
      <c r="C37" s="6" t="s">
        <v>46</v>
      </c>
      <c r="D37" s="7"/>
      <c r="E37" s="6"/>
      <c r="F37" s="6"/>
      <c r="G37" s="6"/>
      <c r="H37" s="6">
        <f t="shared" ref="H37:S37" si="4">SUM(H28:H36)</f>
        <v>0</v>
      </c>
      <c r="I37" s="6">
        <f t="shared" si="4"/>
        <v>0</v>
      </c>
      <c r="J37" s="6">
        <f t="shared" si="4"/>
        <v>0</v>
      </c>
      <c r="K37" s="6">
        <f t="shared" si="4"/>
        <v>0</v>
      </c>
      <c r="L37" s="6">
        <f t="shared" si="4"/>
        <v>0</v>
      </c>
      <c r="M37" s="6">
        <f t="shared" si="4"/>
        <v>424000</v>
      </c>
      <c r="N37" s="6">
        <f t="shared" si="4"/>
        <v>424000</v>
      </c>
      <c r="O37" s="6">
        <f t="shared" si="4"/>
        <v>424000</v>
      </c>
      <c r="P37" s="6">
        <f t="shared" si="4"/>
        <v>424000</v>
      </c>
      <c r="Q37" s="6">
        <f t="shared" si="4"/>
        <v>424000</v>
      </c>
      <c r="R37" s="6">
        <f t="shared" si="4"/>
        <v>424000</v>
      </c>
      <c r="S37" s="6">
        <f t="shared" si="4"/>
        <v>0</v>
      </c>
      <c r="T37" s="6">
        <f t="shared" si="3"/>
        <v>2544000</v>
      </c>
      <c r="U37" s="6">
        <f>SUM(U28:U36)</f>
        <v>206300</v>
      </c>
    </row>
    <row r="42" spans="2:21">
      <c r="C42" s="17" t="s">
        <v>47</v>
      </c>
      <c r="H42" s="6">
        <f>H10+H24+H37</f>
        <v>100192</v>
      </c>
      <c r="I42" s="6">
        <f>I10+I24+I37</f>
        <v>124000</v>
      </c>
      <c r="J42" s="6">
        <f>J10+J24+J37</f>
        <v>124000</v>
      </c>
      <c r="K42" s="6">
        <f>K10+K24+K37</f>
        <v>240128</v>
      </c>
      <c r="L42" s="6">
        <f>L10+L24+L37</f>
        <v>392700</v>
      </c>
      <c r="M42" s="6">
        <f>M10+M24+M37</f>
        <v>805700</v>
      </c>
      <c r="N42" s="6">
        <f>N10+N24+N37</f>
        <v>805700</v>
      </c>
      <c r="O42" s="6">
        <f>O10+O24+O37</f>
        <v>816700</v>
      </c>
      <c r="P42" s="6">
        <f>P10+P24+P37</f>
        <v>805700</v>
      </c>
      <c r="Q42" s="6">
        <f>Q10+Q24+Q37</f>
        <v>792700</v>
      </c>
      <c r="R42" s="6">
        <f>R10+R24+R37</f>
        <v>835700</v>
      </c>
      <c r="S42" s="6">
        <f>S10+S24+S37</f>
        <v>0</v>
      </c>
      <c r="T42" s="6">
        <f>SUM(H42:S42)</f>
        <v>5843220</v>
      </c>
      <c r="U42" s="6">
        <f>U10+U24+U37</f>
        <v>320300</v>
      </c>
    </row>
  </sheetData>
  <mergeCells count="3">
    <mergeCell ref="B3:C3"/>
    <mergeCell ref="B13:C13"/>
    <mergeCell ref="B27:C27"/>
  </mergeCells>
  <phoneticPr fontId="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3905-874A-440E-A934-0FAD3C82FC0C}">
  <dimension ref="B1:U40"/>
  <sheetViews>
    <sheetView tabSelected="1" workbookViewId="0">
      <selection activeCell="B25" sqref="B25"/>
    </sheetView>
  </sheetViews>
  <sheetFormatPr defaultRowHeight="18.75"/>
  <cols>
    <col min="1" max="1" width="5.75" customWidth="1"/>
    <col min="2" max="2" width="6.5" style="17" customWidth="1"/>
    <col min="3" max="3" width="14" customWidth="1"/>
    <col min="4" max="4" width="19.875" style="18" customWidth="1"/>
    <col min="5" max="5" width="7.875" bestFit="1" customWidth="1"/>
    <col min="6" max="6" width="7.125" customWidth="1"/>
    <col min="7" max="7" width="15.625" bestFit="1" customWidth="1"/>
    <col min="8" max="8" width="10.375" bestFit="1" customWidth="1"/>
    <col min="9" max="9" width="9.75" customWidth="1"/>
    <col min="10" max="10" width="9.375" bestFit="1" customWidth="1"/>
    <col min="11" max="11" width="9.125" bestFit="1" customWidth="1"/>
    <col min="12" max="12" width="9.375" customWidth="1"/>
    <col min="13" max="13" width="11.25" customWidth="1"/>
    <col min="14" max="14" width="13" bestFit="1" customWidth="1"/>
    <col min="15" max="15" width="10.375" bestFit="1" customWidth="1"/>
    <col min="16" max="16" width="12.5" customWidth="1"/>
    <col min="17" max="17" width="13.375" customWidth="1"/>
    <col min="18" max="18" width="14.75" customWidth="1"/>
    <col min="19" max="19" width="13" customWidth="1"/>
    <col min="20" max="20" width="10.25" bestFit="1" customWidth="1"/>
    <col min="21" max="21" width="13" bestFit="1" customWidth="1"/>
  </cols>
  <sheetData>
    <row r="1" spans="2:21" ht="26.25" customHeight="1">
      <c r="B1" s="1" t="s">
        <v>48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>
      <c r="B2" s="4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>
      <c r="B3" s="19" t="s">
        <v>1</v>
      </c>
      <c r="C3" s="19"/>
      <c r="D3" s="3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</row>
    <row r="4" spans="2:21">
      <c r="B4" s="5">
        <v>101</v>
      </c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>
        <f>SUM(H4:S4)</f>
        <v>0</v>
      </c>
      <c r="U4" s="6"/>
    </row>
    <row r="5" spans="2:21">
      <c r="B5" s="5">
        <v>102</v>
      </c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>
        <f>SUM(H5:S5)</f>
        <v>0</v>
      </c>
      <c r="U5" s="6"/>
    </row>
    <row r="6" spans="2:21">
      <c r="B6" s="5">
        <v>103</v>
      </c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>
        <f t="shared" ref="T6:T9" si="0">SUM(H6:S6)</f>
        <v>0</v>
      </c>
      <c r="U6" s="6"/>
    </row>
    <row r="7" spans="2:21">
      <c r="B7" s="5">
        <v>201</v>
      </c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>
        <f t="shared" si="0"/>
        <v>0</v>
      </c>
      <c r="U7" s="6"/>
    </row>
    <row r="8" spans="2:21">
      <c r="B8" s="5">
        <v>202</v>
      </c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f t="shared" si="0"/>
        <v>0</v>
      </c>
      <c r="U8" s="6"/>
    </row>
    <row r="9" spans="2:21">
      <c r="B9" s="5">
        <v>203</v>
      </c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f t="shared" si="0"/>
        <v>0</v>
      </c>
      <c r="U9" s="6"/>
    </row>
    <row r="10" spans="2:21">
      <c r="B10" s="8"/>
      <c r="C10" s="9" t="s">
        <v>26</v>
      </c>
      <c r="D10" s="10"/>
      <c r="E10" s="9"/>
      <c r="F10" s="9"/>
      <c r="G10" s="9"/>
      <c r="H10" s="9">
        <f>SUM(H4:H9)</f>
        <v>0</v>
      </c>
      <c r="I10" s="9">
        <f t="shared" ref="I10:S10" si="1">SUM(I4:I9)</f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0</v>
      </c>
      <c r="N10" s="9">
        <f t="shared" si="1"/>
        <v>0</v>
      </c>
      <c r="O10" s="9">
        <f t="shared" si="1"/>
        <v>0</v>
      </c>
      <c r="P10" s="9">
        <f t="shared" si="1"/>
        <v>0</v>
      </c>
      <c r="Q10" s="9">
        <f t="shared" si="1"/>
        <v>0</v>
      </c>
      <c r="R10" s="9">
        <f t="shared" si="1"/>
        <v>0</v>
      </c>
      <c r="S10" s="9">
        <f t="shared" si="1"/>
        <v>0</v>
      </c>
      <c r="T10" s="6">
        <f>SUM(H10:S10)</f>
        <v>0</v>
      </c>
      <c r="U10" s="9">
        <f>SUM(U4:U9)</f>
        <v>0</v>
      </c>
    </row>
    <row r="11" spans="2:21">
      <c r="B11" s="11"/>
      <c r="C11" s="12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2:21">
      <c r="B12" s="15"/>
      <c r="C12" s="14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2:21">
      <c r="B13" s="19" t="s">
        <v>27</v>
      </c>
      <c r="C13" s="19"/>
      <c r="D13" s="3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2" t="s">
        <v>14</v>
      </c>
      <c r="Q13" s="2" t="s">
        <v>15</v>
      </c>
      <c r="R13" s="2" t="s">
        <v>16</v>
      </c>
      <c r="S13" s="2" t="s">
        <v>17</v>
      </c>
      <c r="T13" s="2" t="s">
        <v>18</v>
      </c>
      <c r="U13" s="2" t="s">
        <v>28</v>
      </c>
    </row>
    <row r="14" spans="2:21">
      <c r="B14" s="5">
        <v>101</v>
      </c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f>SUM(H14:S14)</f>
        <v>0</v>
      </c>
      <c r="U14" s="6"/>
    </row>
    <row r="15" spans="2:21">
      <c r="B15" s="5">
        <v>102</v>
      </c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>
        <f t="shared" ref="T15:T24" si="2">SUM(H15:S15)</f>
        <v>0</v>
      </c>
      <c r="U15" s="6"/>
    </row>
    <row r="16" spans="2:21">
      <c r="B16" s="5">
        <v>102</v>
      </c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f t="shared" si="2"/>
        <v>0</v>
      </c>
      <c r="U16" s="6"/>
    </row>
    <row r="17" spans="2:21">
      <c r="B17" s="5">
        <v>103</v>
      </c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f t="shared" si="2"/>
        <v>0</v>
      </c>
      <c r="U17" s="6">
        <v>0</v>
      </c>
    </row>
    <row r="18" spans="2:21">
      <c r="B18" s="5">
        <v>201</v>
      </c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>
        <f t="shared" si="2"/>
        <v>0</v>
      </c>
      <c r="U18" s="6"/>
    </row>
    <row r="19" spans="2:21">
      <c r="B19" s="5">
        <v>202</v>
      </c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f t="shared" si="2"/>
        <v>0</v>
      </c>
      <c r="U19" s="6"/>
    </row>
    <row r="20" spans="2:21">
      <c r="B20" s="5">
        <v>203</v>
      </c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f t="shared" si="2"/>
        <v>0</v>
      </c>
      <c r="U20" s="6"/>
    </row>
    <row r="21" spans="2:21">
      <c r="B21" s="8" t="s">
        <v>34</v>
      </c>
      <c r="C21" s="6"/>
      <c r="D21" s="7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6">
        <f t="shared" si="2"/>
        <v>0</v>
      </c>
      <c r="U21" s="9"/>
    </row>
    <row r="22" spans="2:21">
      <c r="B22" s="8" t="s">
        <v>34</v>
      </c>
      <c r="C22" s="6"/>
      <c r="D22" s="7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6"/>
      <c r="U22" s="9"/>
    </row>
    <row r="23" spans="2:21">
      <c r="B23" s="8" t="s">
        <v>35</v>
      </c>
      <c r="C23" s="6"/>
      <c r="D23" s="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6">
        <f t="shared" si="2"/>
        <v>0</v>
      </c>
      <c r="U23" s="9"/>
    </row>
    <row r="24" spans="2:21">
      <c r="B24" s="8"/>
      <c r="C24" s="9" t="s">
        <v>36</v>
      </c>
      <c r="D24" s="10"/>
      <c r="E24" s="9"/>
      <c r="F24" s="9"/>
      <c r="G24" s="9"/>
      <c r="H24" s="9">
        <f>SUM(H14:H20)</f>
        <v>0</v>
      </c>
      <c r="I24" s="9">
        <f>SUM(I14:I20)</f>
        <v>0</v>
      </c>
      <c r="J24" s="9">
        <f>SUM(J14:J20)</f>
        <v>0</v>
      </c>
      <c r="K24" s="9">
        <f>SUM(K14:K20)</f>
        <v>0</v>
      </c>
      <c r="L24" s="9">
        <f>SUM(L14:L23)</f>
        <v>0</v>
      </c>
      <c r="M24" s="9">
        <f>SUM(M14:M20)</f>
        <v>0</v>
      </c>
      <c r="N24" s="9">
        <f>SUM(N14:N20)</f>
        <v>0</v>
      </c>
      <c r="O24" s="9">
        <f>SUM(O14:O23)</f>
        <v>0</v>
      </c>
      <c r="P24" s="9">
        <f>SUM(P14:P20)</f>
        <v>0</v>
      </c>
      <c r="Q24" s="9">
        <f>SUM(Q14:Q20)</f>
        <v>0</v>
      </c>
      <c r="R24" s="9">
        <f>SUM(R14:R20)</f>
        <v>0</v>
      </c>
      <c r="S24" s="9">
        <f>SUM(S14:S20)</f>
        <v>0</v>
      </c>
      <c r="T24" s="6">
        <f t="shared" si="2"/>
        <v>0</v>
      </c>
      <c r="U24" s="9">
        <f>SUM(U14:U20)</f>
        <v>0</v>
      </c>
    </row>
    <row r="25" spans="2:21">
      <c r="B25" s="11"/>
      <c r="C25" s="12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2:21">
      <c r="B26" s="15"/>
      <c r="C26" s="14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1">
      <c r="B27" s="19" t="s">
        <v>37</v>
      </c>
      <c r="C27" s="19"/>
      <c r="D27" s="3" t="s">
        <v>2</v>
      </c>
      <c r="E27" s="2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  <c r="O27" s="2" t="s">
        <v>13</v>
      </c>
      <c r="P27" s="2" t="s">
        <v>14</v>
      </c>
      <c r="Q27" s="2" t="s">
        <v>15</v>
      </c>
      <c r="R27" s="2" t="s">
        <v>16</v>
      </c>
      <c r="S27" s="2" t="s">
        <v>17</v>
      </c>
      <c r="T27" s="2" t="s">
        <v>18</v>
      </c>
      <c r="U27" s="2" t="s">
        <v>28</v>
      </c>
    </row>
    <row r="28" spans="2:21">
      <c r="B28" s="5">
        <v>101</v>
      </c>
      <c r="C28" s="6"/>
      <c r="D28" s="7"/>
      <c r="E28" s="6"/>
      <c r="F28" s="6"/>
      <c r="G28" s="6"/>
      <c r="H28" s="16"/>
      <c r="I28" s="16"/>
      <c r="J28" s="16"/>
      <c r="K28" s="16"/>
      <c r="L28" s="6"/>
      <c r="M28" s="16"/>
      <c r="N28" s="16"/>
      <c r="O28" s="16"/>
      <c r="P28" s="16"/>
      <c r="Q28" s="16"/>
      <c r="R28" s="16"/>
      <c r="S28" s="16"/>
      <c r="T28" s="6">
        <f>SUM(H28:S28)</f>
        <v>0</v>
      </c>
      <c r="U28" s="6"/>
    </row>
    <row r="29" spans="2:21">
      <c r="B29" s="5">
        <v>102</v>
      </c>
      <c r="C29" s="6"/>
      <c r="D29" s="7"/>
      <c r="E29" s="6"/>
      <c r="F29" s="6"/>
      <c r="G29" s="6"/>
      <c r="H29" s="16"/>
      <c r="I29" s="16"/>
      <c r="J29" s="16"/>
      <c r="K29" s="16"/>
      <c r="L29" s="6"/>
      <c r="M29" s="16"/>
      <c r="N29" s="16"/>
      <c r="O29" s="16"/>
      <c r="P29" s="16"/>
      <c r="Q29" s="16"/>
      <c r="R29" s="16"/>
      <c r="S29" s="16"/>
      <c r="T29" s="6">
        <f t="shared" ref="T29:T37" si="3">SUM(H29:S29)</f>
        <v>0</v>
      </c>
      <c r="U29" s="6"/>
    </row>
    <row r="30" spans="2:21">
      <c r="B30" s="5">
        <v>103</v>
      </c>
      <c r="C30" s="6"/>
      <c r="D30" s="7"/>
      <c r="E30" s="6"/>
      <c r="F30" s="6"/>
      <c r="G30" s="6"/>
      <c r="H30" s="16"/>
      <c r="I30" s="16"/>
      <c r="J30" s="16"/>
      <c r="K30" s="16"/>
      <c r="L30" s="6"/>
      <c r="M30" s="16"/>
      <c r="N30" s="16"/>
      <c r="O30" s="16"/>
      <c r="P30" s="16"/>
      <c r="Q30" s="16"/>
      <c r="R30" s="16"/>
      <c r="S30" s="16"/>
      <c r="T30" s="6">
        <f t="shared" si="3"/>
        <v>0</v>
      </c>
      <c r="U30" s="6"/>
    </row>
    <row r="31" spans="2:21">
      <c r="B31" s="5">
        <v>201</v>
      </c>
      <c r="C31" s="6"/>
      <c r="D31" s="7"/>
      <c r="E31" s="6"/>
      <c r="F31" s="6"/>
      <c r="G31" s="6"/>
      <c r="H31" s="16"/>
      <c r="I31" s="16"/>
      <c r="J31" s="6"/>
      <c r="K31" s="6"/>
      <c r="L31" s="6"/>
      <c r="M31" s="16"/>
      <c r="N31" s="16"/>
      <c r="O31" s="16"/>
      <c r="P31" s="16"/>
      <c r="Q31" s="16"/>
      <c r="R31" s="16"/>
      <c r="S31" s="16"/>
      <c r="T31" s="6">
        <f t="shared" si="3"/>
        <v>0</v>
      </c>
      <c r="U31" s="6"/>
    </row>
    <row r="32" spans="2:21">
      <c r="B32" s="5">
        <v>202</v>
      </c>
      <c r="C32" s="6"/>
      <c r="D32" s="7"/>
      <c r="E32" s="6"/>
      <c r="F32" s="6"/>
      <c r="G32" s="6"/>
      <c r="H32" s="6"/>
      <c r="I32" s="6"/>
      <c r="J32" s="6"/>
      <c r="K32" s="6"/>
      <c r="L32" s="6"/>
      <c r="M32" s="16"/>
      <c r="N32" s="16"/>
      <c r="O32" s="16"/>
      <c r="P32" s="16"/>
      <c r="Q32" s="16"/>
      <c r="R32" s="16"/>
      <c r="S32" s="6"/>
      <c r="T32" s="6">
        <f t="shared" si="3"/>
        <v>0</v>
      </c>
      <c r="U32" s="6"/>
    </row>
    <row r="33" spans="2:21">
      <c r="B33" s="5">
        <v>203</v>
      </c>
      <c r="C33" s="6"/>
      <c r="D33" s="7"/>
      <c r="E33" s="6"/>
      <c r="F33" s="6"/>
      <c r="G33" s="6"/>
      <c r="H33" s="16"/>
      <c r="I33" s="6"/>
      <c r="J33" s="6"/>
      <c r="K33" s="6"/>
      <c r="L33" s="6"/>
      <c r="M33" s="16"/>
      <c r="N33" s="16"/>
      <c r="O33" s="16"/>
      <c r="P33" s="16"/>
      <c r="Q33" s="16"/>
      <c r="R33" s="16"/>
      <c r="S33" s="16"/>
      <c r="T33" s="6">
        <f t="shared" si="3"/>
        <v>0</v>
      </c>
      <c r="U33" s="6"/>
    </row>
    <row r="34" spans="2:21">
      <c r="B34" s="5">
        <v>301</v>
      </c>
      <c r="C34" s="6"/>
      <c r="D34" s="7"/>
      <c r="E34" s="6"/>
      <c r="F34" s="6"/>
      <c r="G34" s="6"/>
      <c r="H34" s="16"/>
      <c r="I34" s="6"/>
      <c r="J34" s="6"/>
      <c r="K34" s="6"/>
      <c r="L34" s="6"/>
      <c r="M34" s="16"/>
      <c r="N34" s="16"/>
      <c r="O34" s="16"/>
      <c r="P34" s="16"/>
      <c r="Q34" s="16"/>
      <c r="R34" s="16"/>
      <c r="S34" s="16"/>
      <c r="T34" s="6">
        <f t="shared" si="3"/>
        <v>0</v>
      </c>
      <c r="U34" s="6"/>
    </row>
    <row r="35" spans="2:21">
      <c r="B35" s="5">
        <v>302</v>
      </c>
      <c r="C35" s="6"/>
      <c r="D35" s="7"/>
      <c r="E35" s="6"/>
      <c r="F35" s="6"/>
      <c r="G35" s="6"/>
      <c r="H35" s="16"/>
      <c r="I35" s="16"/>
      <c r="J35" s="16"/>
      <c r="K35" s="16"/>
      <c r="L35" s="6"/>
      <c r="M35" s="16"/>
      <c r="N35" s="16"/>
      <c r="O35" s="16"/>
      <c r="P35" s="16"/>
      <c r="Q35" s="16"/>
      <c r="R35" s="16"/>
      <c r="S35" s="16"/>
      <c r="T35" s="6">
        <f t="shared" si="3"/>
        <v>0</v>
      </c>
      <c r="U35" s="6"/>
    </row>
    <row r="36" spans="2:21">
      <c r="B36" s="5">
        <v>303</v>
      </c>
      <c r="C36" s="6"/>
      <c r="D36" s="7"/>
      <c r="E36" s="6"/>
      <c r="F36" s="6"/>
      <c r="G36" s="6"/>
      <c r="H36" s="16"/>
      <c r="I36" s="16"/>
      <c r="J36" s="16"/>
      <c r="K36" s="16"/>
      <c r="L36" s="6"/>
      <c r="M36" s="16"/>
      <c r="N36" s="16"/>
      <c r="O36" s="16"/>
      <c r="P36" s="16"/>
      <c r="Q36" s="16"/>
      <c r="R36" s="16"/>
      <c r="S36" s="16"/>
      <c r="T36" s="6">
        <f t="shared" si="3"/>
        <v>0</v>
      </c>
      <c r="U36" s="6"/>
    </row>
    <row r="37" spans="2:21">
      <c r="B37" s="5"/>
      <c r="C37" s="6" t="s">
        <v>46</v>
      </c>
      <c r="D37" s="7"/>
      <c r="E37" s="6"/>
      <c r="F37" s="6"/>
      <c r="G37" s="6"/>
      <c r="H37" s="6">
        <f t="shared" ref="H37:S37" si="4">SUM(H28:H36)</f>
        <v>0</v>
      </c>
      <c r="I37" s="6">
        <f t="shared" si="4"/>
        <v>0</v>
      </c>
      <c r="J37" s="6">
        <f t="shared" si="4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  <c r="N37" s="6">
        <f t="shared" si="4"/>
        <v>0</v>
      </c>
      <c r="O37" s="6">
        <f t="shared" si="4"/>
        <v>0</v>
      </c>
      <c r="P37" s="6">
        <f t="shared" si="4"/>
        <v>0</v>
      </c>
      <c r="Q37" s="6">
        <f t="shared" si="4"/>
        <v>0</v>
      </c>
      <c r="R37" s="6">
        <f t="shared" si="4"/>
        <v>0</v>
      </c>
      <c r="S37" s="6">
        <f t="shared" si="4"/>
        <v>0</v>
      </c>
      <c r="T37" s="6">
        <f t="shared" si="3"/>
        <v>0</v>
      </c>
      <c r="U37" s="6">
        <f>SUM(U28:U36)</f>
        <v>0</v>
      </c>
    </row>
    <row r="40" spans="2:21">
      <c r="C40" s="17" t="s">
        <v>47</v>
      </c>
      <c r="H40" s="6">
        <f>H10+H24+H37</f>
        <v>0</v>
      </c>
      <c r="I40" s="6">
        <f>I10+I24+I37</f>
        <v>0</v>
      </c>
      <c r="J40" s="6">
        <f>J10+J24+J37</f>
        <v>0</v>
      </c>
      <c r="K40" s="6">
        <f>K10+K24+K37</f>
        <v>0</v>
      </c>
      <c r="L40" s="6">
        <f>L10+L24+L37</f>
        <v>0</v>
      </c>
      <c r="M40" s="6">
        <f>M10+M24+M37</f>
        <v>0</v>
      </c>
      <c r="N40" s="6">
        <f>N10+N24+N37</f>
        <v>0</v>
      </c>
      <c r="O40" s="6">
        <f>O10+O24+O37</f>
        <v>0</v>
      </c>
      <c r="P40" s="6">
        <f>P10+P24+P37</f>
        <v>0</v>
      </c>
      <c r="Q40" s="6">
        <f>Q10+Q24+Q37</f>
        <v>0</v>
      </c>
      <c r="R40" s="6">
        <f>R10+R24+R37</f>
        <v>0</v>
      </c>
      <c r="S40" s="6">
        <f>S10+S24+S37</f>
        <v>0</v>
      </c>
      <c r="T40" s="6">
        <f>SUM(H40:S40)</f>
        <v>0</v>
      </c>
      <c r="U40" s="6">
        <f>U10+U24+U37</f>
        <v>0</v>
      </c>
    </row>
  </sheetData>
  <mergeCells count="3">
    <mergeCell ref="B3:C3"/>
    <mergeCell ref="B13:C13"/>
    <mergeCell ref="B27:C27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F5F8-1F98-4DEA-A35E-AF88A93FB15B}">
  <dimension ref="A1"/>
  <sheetViews>
    <sheetView workbookViewId="0">
      <selection activeCell="A7" sqref="A7"/>
    </sheetView>
  </sheetViews>
  <sheetFormatPr defaultRowHeight="18.7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hiro yana</dc:creator>
  <cp:keywords/>
  <dc:description/>
  <cp:lastModifiedBy>hiro yana</cp:lastModifiedBy>
  <cp:revision/>
  <dcterms:created xsi:type="dcterms:W3CDTF">2025-02-11T00:50:51Z</dcterms:created>
  <dcterms:modified xsi:type="dcterms:W3CDTF">2026-01-15T09:24:40Z</dcterms:modified>
  <cp:category/>
  <cp:contentStatus/>
</cp:coreProperties>
</file>